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85001 HMAIS Subscription\State Overviews\Oregon\OR_Charts\"/>
    </mc:Choice>
  </mc:AlternateContent>
  <bookViews>
    <workbookView xWindow="1440" yWindow="1170" windowWidth="15315" windowHeight="58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1" i="1" l="1"/>
  <c r="D5" i="1"/>
  <c r="D9" i="1"/>
  <c r="D8" i="1"/>
  <c r="D4" i="1"/>
  <c r="D15" i="1" l="1"/>
  <c r="D14" i="1"/>
  <c r="C5" i="1"/>
  <c r="B10" i="1" l="1"/>
  <c r="B6" i="1"/>
  <c r="C10" i="1"/>
  <c r="C9" i="1"/>
  <c r="C8" i="1"/>
  <c r="C6" i="1"/>
  <c r="C4" i="1"/>
  <c r="B11" i="1" l="1"/>
  <c r="B15" i="1" s="1"/>
  <c r="C11" i="1"/>
  <c r="D12" i="1" l="1"/>
  <c r="D13" i="1"/>
  <c r="C15" i="1"/>
  <c r="C13" i="1"/>
  <c r="C12" i="1"/>
</calcChain>
</file>

<file path=xl/sharedStrings.xml><?xml version="1.0" encoding="utf-8"?>
<sst xmlns="http://schemas.openxmlformats.org/spreadsheetml/2006/main" count="19" uniqueCount="14">
  <si>
    <t>Plan Type</t>
  </si>
  <si>
    <t>CCO</t>
  </si>
  <si>
    <r>
      <t>Non-CCO Managed Care</t>
    </r>
    <r>
      <rPr>
        <vertAlign val="superscript"/>
        <sz val="11"/>
        <color theme="1"/>
        <rFont val="Calibri"/>
        <family val="2"/>
        <scheme val="minor"/>
      </rPr>
      <t>(1)</t>
    </r>
  </si>
  <si>
    <t>Total Oregon Managed Care</t>
  </si>
  <si>
    <t>Total Medicaid, including Fee-for-Service</t>
  </si>
  <si>
    <t>2014</t>
  </si>
  <si>
    <t>(1) All managed care other than CCOs, e.g., FHPC. PCO, MHO, DCO
Source: Oregon Health Authority, HMA</t>
  </si>
  <si>
    <t xml:space="preserve">% of total </t>
  </si>
  <si>
    <t xml:space="preserve">   Medicaid Managed Care Penetration</t>
  </si>
  <si>
    <t>2015</t>
  </si>
  <si>
    <t>+/- between reporting periods</t>
  </si>
  <si>
    <t>% chg. between reporting periods</t>
  </si>
  <si>
    <t>Feb-16</t>
  </si>
  <si>
    <t>Enrollment in Oregon Medicaid Managed Care, 2014-15, Feb-16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</si>
</sst>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-409]mmm\-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FFFF"/>
      <name val="Calibri"/>
      <family val="2"/>
    </font>
    <font>
      <sz val="11"/>
      <color rgb="FFFFFFFF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165" fontId="3" fillId="2" borderId="0" xfId="0" quotePrefix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3" fontId="0" fillId="0" borderId="0" xfId="0" applyNumberForma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 indent="1"/>
    </xf>
    <xf numFmtId="3" fontId="7" fillId="0" borderId="0" xfId="0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wrapText="1"/>
    </xf>
    <xf numFmtId="164" fontId="7" fillId="0" borderId="0" xfId="1" applyNumberFormat="1" applyFont="1" applyFill="1" applyBorder="1" applyAlignment="1">
      <alignment horizontal="center" wrapText="1"/>
    </xf>
    <xf numFmtId="0" fontId="5" fillId="0" borderId="0" xfId="0" quotePrefix="1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3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0" fillId="0" borderId="1" xfId="0" applyBorder="1" applyAlignment="1">
      <alignment horizontal="center"/>
    </xf>
    <xf numFmtId="3" fontId="1" fillId="0" borderId="0" xfId="0" applyNumberFormat="1" applyFont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sqref="A1:D16"/>
    </sheetView>
  </sheetViews>
  <sheetFormatPr defaultRowHeight="15" x14ac:dyDescent="0.25"/>
  <cols>
    <col min="1" max="1" width="39.42578125" style="1" customWidth="1"/>
    <col min="2" max="2" width="13.42578125" customWidth="1"/>
    <col min="3" max="3" width="13.7109375" customWidth="1"/>
    <col min="4" max="4" width="12.28515625" style="21" customWidth="1"/>
  </cols>
  <sheetData>
    <row r="1" spans="1:4" ht="24.95" customHeight="1" x14ac:dyDescent="0.25">
      <c r="A1" s="24" t="s">
        <v>13</v>
      </c>
      <c r="B1" s="24"/>
      <c r="C1" s="24"/>
      <c r="D1" s="24"/>
    </row>
    <row r="2" spans="1:4" x14ac:dyDescent="0.25">
      <c r="A2" s="2" t="s">
        <v>0</v>
      </c>
      <c r="B2" s="3" t="s">
        <v>5</v>
      </c>
      <c r="C2" s="3" t="s">
        <v>9</v>
      </c>
      <c r="D2" s="3" t="s">
        <v>12</v>
      </c>
    </row>
    <row r="3" spans="1:4" x14ac:dyDescent="0.25">
      <c r="A3" s="4" t="s">
        <v>1</v>
      </c>
      <c r="B3" s="7">
        <v>853897</v>
      </c>
      <c r="C3" s="7">
        <v>942863</v>
      </c>
      <c r="D3" s="15">
        <v>965771</v>
      </c>
    </row>
    <row r="4" spans="1:4" x14ac:dyDescent="0.25">
      <c r="A4" s="13" t="s">
        <v>10</v>
      </c>
      <c r="B4" s="7"/>
      <c r="C4" s="10">
        <f>C3-B3</f>
        <v>88966</v>
      </c>
      <c r="D4" s="16">
        <f>D3-C3</f>
        <v>22908</v>
      </c>
    </row>
    <row r="5" spans="1:4" x14ac:dyDescent="0.25">
      <c r="A5" s="14" t="s">
        <v>11</v>
      </c>
      <c r="B5" s="7"/>
      <c r="C5" s="12">
        <f>C3/B3-1</f>
        <v>0.10418821005343726</v>
      </c>
      <c r="D5" s="17">
        <f>D3/C3-1</f>
        <v>2.429621270534521E-2</v>
      </c>
    </row>
    <row r="6" spans="1:4" ht="15.75" thickBot="1" x14ac:dyDescent="0.3">
      <c r="A6" s="9" t="s">
        <v>7</v>
      </c>
      <c r="B6" s="11">
        <f>B3/$B$14</f>
        <v>0.85432758110087481</v>
      </c>
      <c r="C6" s="11">
        <f>C3/$C$14</f>
        <v>0.912315043096942</v>
      </c>
      <c r="D6" s="18"/>
    </row>
    <row r="7" spans="1:4" ht="17.25" x14ac:dyDescent="0.25">
      <c r="A7" s="4" t="s">
        <v>2</v>
      </c>
      <c r="B7" s="7">
        <v>44236</v>
      </c>
      <c r="C7" s="7">
        <v>54153</v>
      </c>
      <c r="D7" s="15">
        <v>54943</v>
      </c>
    </row>
    <row r="8" spans="1:4" x14ac:dyDescent="0.25">
      <c r="A8" s="13" t="s">
        <v>10</v>
      </c>
      <c r="B8" s="7"/>
      <c r="C8" s="10">
        <f>C7-B7</f>
        <v>9917</v>
      </c>
      <c r="D8" s="16">
        <f>D7-C7</f>
        <v>790</v>
      </c>
    </row>
    <row r="9" spans="1:4" x14ac:dyDescent="0.25">
      <c r="A9" s="14" t="s">
        <v>11</v>
      </c>
      <c r="B9" s="7"/>
      <c r="C9" s="12">
        <f>C7/B7-1</f>
        <v>0.22418392259697995</v>
      </c>
      <c r="D9" s="17">
        <f>D7/C7-1</f>
        <v>1.4588296123945188E-2</v>
      </c>
    </row>
    <row r="10" spans="1:4" ht="15.75" thickBot="1" x14ac:dyDescent="0.3">
      <c r="A10" s="9" t="s">
        <v>7</v>
      </c>
      <c r="B10" s="11">
        <f>B7/$B$14</f>
        <v>4.4258306186317903E-2</v>
      </c>
      <c r="C10" s="11">
        <f>C7/$C$14</f>
        <v>5.23984889945079E-2</v>
      </c>
      <c r="D10" s="18"/>
    </row>
    <row r="11" spans="1:4" x14ac:dyDescent="0.25">
      <c r="A11" s="5" t="s">
        <v>3</v>
      </c>
      <c r="B11" s="8">
        <f>B3+B7</f>
        <v>898133</v>
      </c>
      <c r="C11" s="8">
        <f>C3+C7</f>
        <v>997016</v>
      </c>
      <c r="D11" s="19">
        <f>SUM(D3,D7)</f>
        <v>1020714</v>
      </c>
    </row>
    <row r="12" spans="1:4" x14ac:dyDescent="0.25">
      <c r="A12" s="13" t="s">
        <v>10</v>
      </c>
      <c r="B12" s="8"/>
      <c r="C12" s="10">
        <f>C11-B11</f>
        <v>98883</v>
      </c>
      <c r="D12" s="16">
        <f>D11-C11</f>
        <v>23698</v>
      </c>
    </row>
    <row r="13" spans="1:4" x14ac:dyDescent="0.25">
      <c r="A13" s="14" t="s">
        <v>11</v>
      </c>
      <c r="B13" s="8"/>
      <c r="C13" s="12">
        <f>C11/B11-1</f>
        <v>0.11009839299970059</v>
      </c>
      <c r="D13" s="17">
        <f>D11/C11-1</f>
        <v>2.3768926476606111E-2</v>
      </c>
    </row>
    <row r="14" spans="1:4" x14ac:dyDescent="0.25">
      <c r="A14" s="4" t="s">
        <v>4</v>
      </c>
      <c r="B14" s="7">
        <v>999496</v>
      </c>
      <c r="C14" s="7">
        <v>1033484</v>
      </c>
      <c r="D14" s="15">
        <f>D11+46263</f>
        <v>1066977</v>
      </c>
    </row>
    <row r="15" spans="1:4" ht="15.75" thickBot="1" x14ac:dyDescent="0.3">
      <c r="A15" s="6" t="s">
        <v>8</v>
      </c>
      <c r="B15" s="11">
        <f>B11/B14</f>
        <v>0.8985858872871928</v>
      </c>
      <c r="C15" s="11">
        <f>C11/C14</f>
        <v>0.96471353209144994</v>
      </c>
      <c r="D15" s="20">
        <f>D11/D14</f>
        <v>0.95664105224386276</v>
      </c>
    </row>
    <row r="16" spans="1:4" ht="35.1" customHeight="1" thickBot="1" x14ac:dyDescent="0.3">
      <c r="A16" s="23" t="s">
        <v>6</v>
      </c>
      <c r="B16" s="23"/>
      <c r="C16" s="23"/>
      <c r="D16" s="22"/>
    </row>
  </sheetData>
  <mergeCells count="2">
    <mergeCell ref="A16:C16"/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Stockstill</dc:creator>
  <cp:lastModifiedBy>Julia Scully</cp:lastModifiedBy>
  <dcterms:created xsi:type="dcterms:W3CDTF">2014-12-03T22:54:49Z</dcterms:created>
  <dcterms:modified xsi:type="dcterms:W3CDTF">2016-04-05T15:44:46Z</dcterms:modified>
</cp:coreProperties>
</file>