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85001 HMAIS Subscription\State Overviews\New York\NY_Charts\Exchange\"/>
    </mc:Choice>
  </mc:AlternateContent>
  <bookViews>
    <workbookView xWindow="0" yWindow="0" windowWidth="15330" windowHeight="3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88" i="1"/>
  <c r="C86" i="1"/>
  <c r="B86" i="1"/>
  <c r="C85" i="1"/>
  <c r="C84" i="1"/>
  <c r="C82" i="1"/>
  <c r="B82" i="1"/>
  <c r="C81" i="1"/>
  <c r="C80" i="1"/>
  <c r="C78" i="1"/>
  <c r="B78" i="1"/>
  <c r="C77" i="1"/>
  <c r="C76" i="1"/>
  <c r="C74" i="1"/>
  <c r="B74" i="1"/>
  <c r="C73" i="1"/>
  <c r="C72" i="1"/>
  <c r="C66" i="1"/>
  <c r="B66" i="1"/>
  <c r="C65" i="1"/>
  <c r="C64" i="1"/>
  <c r="C62" i="1"/>
  <c r="B62" i="1"/>
  <c r="C61" i="1"/>
  <c r="C60" i="1"/>
  <c r="C56" i="1"/>
  <c r="C57" i="1"/>
  <c r="B58" i="1"/>
  <c r="C58" i="1"/>
  <c r="C54" i="1"/>
  <c r="B54" i="1"/>
  <c r="C53" i="1"/>
  <c r="C52" i="1"/>
  <c r="C50" i="1"/>
  <c r="B50" i="1"/>
  <c r="C49" i="1"/>
  <c r="C48" i="1"/>
  <c r="C46" i="1"/>
  <c r="B46" i="1"/>
  <c r="C45" i="1"/>
  <c r="C44" i="1"/>
  <c r="C42" i="1"/>
  <c r="B42" i="1"/>
  <c r="C41" i="1"/>
  <c r="C40" i="1"/>
  <c r="C38" i="1"/>
  <c r="B38" i="1"/>
  <c r="C37" i="1"/>
  <c r="C36" i="1"/>
  <c r="C34" i="1"/>
  <c r="B34" i="1"/>
  <c r="C33" i="1"/>
  <c r="C32" i="1"/>
  <c r="C30" i="1"/>
  <c r="B30" i="1"/>
  <c r="C29" i="1"/>
  <c r="C28" i="1"/>
  <c r="C26" i="1"/>
  <c r="B26" i="1"/>
  <c r="C25" i="1"/>
  <c r="C24" i="1"/>
  <c r="C22" i="1"/>
  <c r="B22" i="1"/>
  <c r="C21" i="1"/>
  <c r="C20" i="1"/>
  <c r="C18" i="1"/>
  <c r="B18" i="1"/>
  <c r="C17" i="1"/>
  <c r="C16" i="1"/>
  <c r="C14" i="1"/>
  <c r="B14" i="1"/>
  <c r="C13" i="1"/>
  <c r="C12" i="1"/>
  <c r="C10" i="1"/>
  <c r="B10" i="1"/>
  <c r="C9" i="1"/>
  <c r="C8" i="1"/>
  <c r="B6" i="1"/>
  <c r="C6" i="1"/>
  <c r="C87" i="1"/>
  <c r="B87" i="1"/>
  <c r="C5" i="1" l="1"/>
  <c r="C4" i="1"/>
  <c r="C68" i="1" l="1"/>
  <c r="C70" i="1" l="1"/>
  <c r="B70" i="1" l="1"/>
</calcChain>
</file>

<file path=xl/sharedStrings.xml><?xml version="1.0" encoding="utf-8"?>
<sst xmlns="http://schemas.openxmlformats.org/spreadsheetml/2006/main" count="93" uniqueCount="33">
  <si>
    <t>Plan Name</t>
  </si>
  <si>
    <t xml:space="preserve">+/- y/y </t>
  </si>
  <si>
    <t>% y/y</t>
  </si>
  <si>
    <t>% of total</t>
  </si>
  <si>
    <t>NM</t>
  </si>
  <si>
    <t xml:space="preserve">% y/y </t>
  </si>
  <si>
    <t>+/- m/m</t>
  </si>
  <si>
    <t>Health Republic Insurance of New York</t>
  </si>
  <si>
    <t>Fidelis</t>
  </si>
  <si>
    <t>MVP</t>
  </si>
  <si>
    <t>CDPHP</t>
  </si>
  <si>
    <t>WellCare</t>
  </si>
  <si>
    <t>Emblem</t>
  </si>
  <si>
    <t>BCBS of Western NY</t>
  </si>
  <si>
    <t>Univera</t>
  </si>
  <si>
    <t>Healthfirst</t>
  </si>
  <si>
    <t>MetroPlus</t>
  </si>
  <si>
    <t>Affinity</t>
  </si>
  <si>
    <t>Oscar</t>
  </si>
  <si>
    <t>North Shore-LIJ</t>
  </si>
  <si>
    <t>Excellus</t>
  </si>
  <si>
    <t>Anthem/Empire BCBS</t>
  </si>
  <si>
    <t>Blue Shield of Northeastern NY</t>
  </si>
  <si>
    <t>independent Health</t>
  </si>
  <si>
    <t>UnitedHealth</t>
  </si>
  <si>
    <t>Other</t>
  </si>
  <si>
    <t>Total New York</t>
  </si>
  <si>
    <t>Source: NY State of Health</t>
  </si>
  <si>
    <t>Today's Options</t>
  </si>
  <si>
    <t>VP Health Care</t>
  </si>
  <si>
    <t>New York Marketplace Enrollment, February 2014 vs. February 2015</t>
  </si>
  <si>
    <t>Feb-14</t>
  </si>
  <si>
    <t>Feb-15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</si>
</sst>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quotePrefix="1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 indent="1"/>
    </xf>
    <xf numFmtId="3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/>
    <xf numFmtId="38" fontId="4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>
      <selection activeCell="F6" sqref="F6"/>
    </sheetView>
  </sheetViews>
  <sheetFormatPr defaultRowHeight="15" x14ac:dyDescent="0.25"/>
  <cols>
    <col min="1" max="1" width="40.7109375" customWidth="1"/>
    <col min="2" max="3" width="12.7109375" customWidth="1"/>
  </cols>
  <sheetData>
    <row r="1" spans="1:3" ht="39.950000000000003" customHeight="1" x14ac:dyDescent="0.25">
      <c r="A1" s="15" t="s">
        <v>30</v>
      </c>
      <c r="B1" s="15"/>
      <c r="C1" s="15"/>
    </row>
    <row r="2" spans="1:3" x14ac:dyDescent="0.25">
      <c r="A2" s="1" t="s">
        <v>0</v>
      </c>
      <c r="B2" s="2" t="s">
        <v>31</v>
      </c>
      <c r="C2" s="2" t="s">
        <v>32</v>
      </c>
    </row>
    <row r="3" spans="1:3" ht="16.5" customHeight="1" x14ac:dyDescent="0.25">
      <c r="A3" s="13" t="s">
        <v>8</v>
      </c>
      <c r="B3" s="4">
        <v>64682</v>
      </c>
      <c r="C3" s="4">
        <v>81391</v>
      </c>
    </row>
    <row r="4" spans="1:3" x14ac:dyDescent="0.25">
      <c r="A4" s="5" t="s">
        <v>1</v>
      </c>
      <c r="B4" s="10"/>
      <c r="C4" s="6">
        <f>C3-B3</f>
        <v>16709</v>
      </c>
    </row>
    <row r="5" spans="1:3" x14ac:dyDescent="0.25">
      <c r="A5" s="5" t="s">
        <v>2</v>
      </c>
      <c r="B5" s="7"/>
      <c r="C5" s="7">
        <f>C3/B3-1</f>
        <v>0.25832534553662523</v>
      </c>
    </row>
    <row r="6" spans="1:3" ht="15.75" thickBot="1" x14ac:dyDescent="0.3">
      <c r="A6" s="8" t="s">
        <v>3</v>
      </c>
      <c r="B6" s="9">
        <f>B3/$B$87</f>
        <v>0.17460338884224905</v>
      </c>
      <c r="C6" s="9">
        <f>C3/$C$87</f>
        <v>0.19595621074122493</v>
      </c>
    </row>
    <row r="7" spans="1:3" x14ac:dyDescent="0.25">
      <c r="A7" s="13" t="s">
        <v>7</v>
      </c>
      <c r="B7" s="4">
        <v>68978</v>
      </c>
      <c r="C7" s="4">
        <v>79868</v>
      </c>
    </row>
    <row r="8" spans="1:3" x14ac:dyDescent="0.25">
      <c r="A8" s="5" t="s">
        <v>1</v>
      </c>
      <c r="B8" s="10"/>
      <c r="C8" s="6">
        <f>C7-B7</f>
        <v>10890</v>
      </c>
    </row>
    <row r="9" spans="1:3" x14ac:dyDescent="0.25">
      <c r="A9" s="5" t="s">
        <v>2</v>
      </c>
      <c r="B9" s="7"/>
      <c r="C9" s="7">
        <f>C7/B7-1</f>
        <v>0.15787642436718952</v>
      </c>
    </row>
    <row r="10" spans="1:3" ht="15.75" thickBot="1" x14ac:dyDescent="0.3">
      <c r="A10" s="8" t="s">
        <v>3</v>
      </c>
      <c r="B10" s="9">
        <f>B7/$B$87</f>
        <v>0.18620006424601365</v>
      </c>
      <c r="C10" s="9">
        <f>C7/$C$87</f>
        <v>0.19228945017852284</v>
      </c>
    </row>
    <row r="11" spans="1:3" x14ac:dyDescent="0.25">
      <c r="A11" s="3" t="s">
        <v>15</v>
      </c>
      <c r="B11" s="4">
        <v>10185</v>
      </c>
      <c r="C11" s="4">
        <v>43437</v>
      </c>
    </row>
    <row r="12" spans="1:3" x14ac:dyDescent="0.25">
      <c r="A12" s="5" t="s">
        <v>1</v>
      </c>
      <c r="B12" s="10"/>
      <c r="C12" s="6">
        <f>C11-B11</f>
        <v>33252</v>
      </c>
    </row>
    <row r="13" spans="1:3" x14ac:dyDescent="0.25">
      <c r="A13" s="5" t="s">
        <v>2</v>
      </c>
      <c r="B13" s="7"/>
      <c r="C13" s="7">
        <f>C11/B11-1</f>
        <v>3.26480117820324</v>
      </c>
    </row>
    <row r="14" spans="1:3" ht="15.75" thickBot="1" x14ac:dyDescent="0.3">
      <c r="A14" s="8" t="s">
        <v>3</v>
      </c>
      <c r="B14" s="9">
        <f>B11/$B$87</f>
        <v>2.7493514661858114E-2</v>
      </c>
      <c r="C14" s="9">
        <f>C11/$C$87</f>
        <v>0.10457851514254141</v>
      </c>
    </row>
    <row r="15" spans="1:3" x14ac:dyDescent="0.25">
      <c r="A15" s="3" t="s">
        <v>21</v>
      </c>
      <c r="B15" s="4">
        <v>52083</v>
      </c>
      <c r="C15" s="4">
        <v>40549</v>
      </c>
    </row>
    <row r="16" spans="1:3" x14ac:dyDescent="0.25">
      <c r="A16" s="5" t="s">
        <v>1</v>
      </c>
      <c r="B16" s="10"/>
      <c r="C16" s="14">
        <f>C15-B15</f>
        <v>-11534</v>
      </c>
    </row>
    <row r="17" spans="1:3" x14ac:dyDescent="0.25">
      <c r="A17" s="5" t="s">
        <v>2</v>
      </c>
      <c r="B17" s="7"/>
      <c r="C17" s="7">
        <f>C15/B15-1</f>
        <v>-0.22145421730699077</v>
      </c>
    </row>
    <row r="18" spans="1:3" ht="15.75" thickBot="1" x14ac:dyDescent="0.3">
      <c r="A18" s="8" t="s">
        <v>3</v>
      </c>
      <c r="B18" s="9">
        <f>B15/$B$87</f>
        <v>0.14059349279661817</v>
      </c>
      <c r="C18" s="9">
        <f>C15/$C$87</f>
        <v>9.762539334012274E-2</v>
      </c>
    </row>
    <row r="19" spans="1:3" x14ac:dyDescent="0.25">
      <c r="A19" s="3" t="s">
        <v>16</v>
      </c>
      <c r="B19" s="4">
        <v>56062</v>
      </c>
      <c r="C19" s="4">
        <v>31138</v>
      </c>
    </row>
    <row r="20" spans="1:3" x14ac:dyDescent="0.25">
      <c r="A20" s="5" t="s">
        <v>1</v>
      </c>
      <c r="B20" s="10"/>
      <c r="C20" s="14">
        <f>C19-B19</f>
        <v>-24924</v>
      </c>
    </row>
    <row r="21" spans="1:3" x14ac:dyDescent="0.25">
      <c r="A21" s="5" t="s">
        <v>5</v>
      </c>
      <c r="B21" s="7"/>
      <c r="C21" s="7">
        <f>C19/B19-1</f>
        <v>-0.44457921586814597</v>
      </c>
    </row>
    <row r="22" spans="1:3" ht="15.75" thickBot="1" x14ac:dyDescent="0.3">
      <c r="A22" s="8" t="s">
        <v>3</v>
      </c>
      <c r="B22" s="9">
        <f>B19/$B$87</f>
        <v>0.1513344544892577</v>
      </c>
      <c r="C22" s="9">
        <f>C19/$C$87</f>
        <v>7.4967557715966901E-2</v>
      </c>
    </row>
    <row r="23" spans="1:3" x14ac:dyDescent="0.25">
      <c r="A23" s="3" t="s">
        <v>9</v>
      </c>
      <c r="B23" s="4">
        <v>30020</v>
      </c>
      <c r="C23" s="4">
        <v>26478</v>
      </c>
    </row>
    <row r="24" spans="1:3" x14ac:dyDescent="0.25">
      <c r="A24" s="5" t="s">
        <v>1</v>
      </c>
      <c r="B24" s="10"/>
      <c r="C24" s="14">
        <f>C23-B23</f>
        <v>-3542</v>
      </c>
    </row>
    <row r="25" spans="1:3" x14ac:dyDescent="0.25">
      <c r="A25" s="5" t="s">
        <v>2</v>
      </c>
      <c r="B25" s="7"/>
      <c r="C25" s="7">
        <f>C23/B23-1</f>
        <v>-0.11798800799467024</v>
      </c>
    </row>
    <row r="26" spans="1:3" ht="15.75" thickBot="1" x14ac:dyDescent="0.3">
      <c r="A26" s="8" t="s">
        <v>3</v>
      </c>
      <c r="B26" s="9">
        <f>B23/$B$87</f>
        <v>8.1036358384779628E-2</v>
      </c>
      <c r="C26" s="9">
        <f>C23/$C$87</f>
        <v>6.3748185278546199E-2</v>
      </c>
    </row>
    <row r="27" spans="1:3" x14ac:dyDescent="0.25">
      <c r="A27" s="3" t="s">
        <v>12</v>
      </c>
      <c r="B27" s="4">
        <v>34583</v>
      </c>
      <c r="C27" s="4">
        <v>23391</v>
      </c>
    </row>
    <row r="28" spans="1:3" x14ac:dyDescent="0.25">
      <c r="A28" s="5" t="s">
        <v>1</v>
      </c>
      <c r="B28" s="10"/>
      <c r="C28" s="14">
        <f>C27-B27</f>
        <v>-11192</v>
      </c>
    </row>
    <row r="29" spans="1:3" x14ac:dyDescent="0.25">
      <c r="A29" s="5" t="s">
        <v>2</v>
      </c>
      <c r="B29" s="7"/>
      <c r="C29" s="7">
        <f>C27/B27-1</f>
        <v>-0.32362721568400654</v>
      </c>
    </row>
    <row r="30" spans="1:3" ht="15.75" thickBot="1" x14ac:dyDescent="0.3">
      <c r="A30" s="11" t="s">
        <v>3</v>
      </c>
      <c r="B30" s="9">
        <f>B27/$B$87</f>
        <v>9.3353776882772618E-2</v>
      </c>
      <c r="C30" s="9">
        <f>C27/$C$87</f>
        <v>5.6315952936417939E-2</v>
      </c>
    </row>
    <row r="31" spans="1:3" x14ac:dyDescent="0.25">
      <c r="A31" s="3" t="s">
        <v>18</v>
      </c>
      <c r="B31" s="4">
        <v>11805</v>
      </c>
      <c r="C31" s="4">
        <v>20427</v>
      </c>
    </row>
    <row r="32" spans="1:3" x14ac:dyDescent="0.25">
      <c r="A32" s="5" t="s">
        <v>1</v>
      </c>
      <c r="B32" s="10"/>
      <c r="C32" s="6">
        <f>C31-B31</f>
        <v>8622</v>
      </c>
    </row>
    <row r="33" spans="1:3" x14ac:dyDescent="0.25">
      <c r="A33" s="5" t="s">
        <v>5</v>
      </c>
      <c r="B33" s="7"/>
      <c r="C33" s="7">
        <f>C31/B31-1</f>
        <v>0.73036848792884368</v>
      </c>
    </row>
    <row r="34" spans="1:3" ht="15.75" thickBot="1" x14ac:dyDescent="0.3">
      <c r="A34" s="8" t="s">
        <v>3</v>
      </c>
      <c r="B34" s="9">
        <f>B31/$B$87</f>
        <v>3.1866562649311245E-2</v>
      </c>
      <c r="C34" s="9">
        <f>C31/$C$87</f>
        <v>4.9179854244461939E-2</v>
      </c>
    </row>
    <row r="35" spans="1:3" x14ac:dyDescent="0.25">
      <c r="A35" s="3" t="s">
        <v>17</v>
      </c>
      <c r="B35" s="4">
        <v>3527</v>
      </c>
      <c r="C35" s="4">
        <v>20229</v>
      </c>
    </row>
    <row r="36" spans="1:3" x14ac:dyDescent="0.25">
      <c r="A36" s="5" t="s">
        <v>1</v>
      </c>
      <c r="B36" s="10"/>
      <c r="C36" s="6">
        <f>C35-B35</f>
        <v>16702</v>
      </c>
    </row>
    <row r="37" spans="1:3" x14ac:dyDescent="0.25">
      <c r="A37" s="5" t="s">
        <v>5</v>
      </c>
      <c r="B37" s="7"/>
      <c r="C37" s="7">
        <f>C35/B35-1</f>
        <v>4.735469237312163</v>
      </c>
    </row>
    <row r="38" spans="1:3" ht="15.75" thickBot="1" x14ac:dyDescent="0.3">
      <c r="A38" s="8" t="s">
        <v>3</v>
      </c>
      <c r="B38" s="9">
        <f>B35/$B$87</f>
        <v>9.5208273158933297E-3</v>
      </c>
      <c r="C38" s="9">
        <f>C35/$C$87</f>
        <v>4.8703151295404153E-2</v>
      </c>
    </row>
    <row r="39" spans="1:3" x14ac:dyDescent="0.25">
      <c r="A39" s="3" t="s">
        <v>20</v>
      </c>
      <c r="B39" s="4">
        <v>14230</v>
      </c>
      <c r="C39" s="4">
        <v>16064</v>
      </c>
    </row>
    <row r="40" spans="1:3" x14ac:dyDescent="0.25">
      <c r="A40" s="5" t="s">
        <v>1</v>
      </c>
      <c r="B40" s="10"/>
      <c r="C40" s="6">
        <f>C39-B39</f>
        <v>1834</v>
      </c>
    </row>
    <row r="41" spans="1:3" x14ac:dyDescent="0.25">
      <c r="A41" s="5" t="s">
        <v>5</v>
      </c>
      <c r="B41" s="7"/>
      <c r="C41" s="7">
        <f>C39/B39-1</f>
        <v>0.12888264230498936</v>
      </c>
    </row>
    <row r="42" spans="1:3" ht="15.75" thickBot="1" x14ac:dyDescent="0.3">
      <c r="A42" s="8" t="s">
        <v>3</v>
      </c>
      <c r="B42" s="9">
        <f>B39/$B$87</f>
        <v>3.8412637568801269E-2</v>
      </c>
      <c r="C42" s="9">
        <f>C39/$C$87</f>
        <v>3.8675536230627923E-2</v>
      </c>
    </row>
    <row r="43" spans="1:3" x14ac:dyDescent="0.25">
      <c r="A43" s="3" t="s">
        <v>24</v>
      </c>
      <c r="B43" s="4">
        <v>6379</v>
      </c>
      <c r="C43" s="4">
        <v>9936</v>
      </c>
    </row>
    <row r="44" spans="1:3" x14ac:dyDescent="0.25">
      <c r="A44" s="5" t="s">
        <v>1</v>
      </c>
      <c r="B44" s="10"/>
      <c r="C44" s="6">
        <f>C43-B43</f>
        <v>3557</v>
      </c>
    </row>
    <row r="45" spans="1:3" x14ac:dyDescent="0.25">
      <c r="A45" s="5" t="s">
        <v>5</v>
      </c>
      <c r="B45" s="7"/>
      <c r="C45" s="7">
        <f>C43/B43-1</f>
        <v>0.55761091080106606</v>
      </c>
    </row>
    <row r="46" spans="1:3" ht="15.75" thickBot="1" x14ac:dyDescent="0.3">
      <c r="A46" s="8" t="s">
        <v>3</v>
      </c>
      <c r="B46" s="9">
        <f>B43/$B$87</f>
        <v>1.7219551303681187E-2</v>
      </c>
      <c r="C46" s="9">
        <f>C43/$C$87</f>
        <v>2.3921820716354524E-2</v>
      </c>
    </row>
    <row r="47" spans="1:3" x14ac:dyDescent="0.25">
      <c r="A47" s="3" t="s">
        <v>19</v>
      </c>
      <c r="B47" s="4">
        <v>5183</v>
      </c>
      <c r="C47" s="4">
        <v>8057</v>
      </c>
    </row>
    <row r="48" spans="1:3" x14ac:dyDescent="0.25">
      <c r="A48" s="5" t="s">
        <v>1</v>
      </c>
      <c r="B48" s="10"/>
      <c r="C48" s="6">
        <f>C47-B47</f>
        <v>2874</v>
      </c>
    </row>
    <row r="49" spans="1:3" x14ac:dyDescent="0.25">
      <c r="A49" s="5" t="s">
        <v>5</v>
      </c>
      <c r="B49" s="7"/>
      <c r="C49" s="7">
        <f>C47/B47-1</f>
        <v>0.55450511286899484</v>
      </c>
    </row>
    <row r="50" spans="1:3" ht="15.75" thickBot="1" x14ac:dyDescent="0.3">
      <c r="A50" s="8" t="s">
        <v>3</v>
      </c>
      <c r="B50" s="9">
        <f>B47/$B$87</f>
        <v>1.3991054147512087E-2</v>
      </c>
      <c r="C50" s="9">
        <f>C47/$C$87</f>
        <v>1.9397957881609137E-2</v>
      </c>
    </row>
    <row r="51" spans="1:3" x14ac:dyDescent="0.25">
      <c r="A51" s="3" t="s">
        <v>13</v>
      </c>
      <c r="B51" s="4">
        <v>3855</v>
      </c>
      <c r="C51" s="4">
        <v>5446</v>
      </c>
    </row>
    <row r="52" spans="1:3" x14ac:dyDescent="0.25">
      <c r="A52" s="5" t="s">
        <v>1</v>
      </c>
      <c r="B52" s="10"/>
      <c r="C52" s="6">
        <f>C51-B51</f>
        <v>1591</v>
      </c>
    </row>
    <row r="53" spans="1:3" x14ac:dyDescent="0.25">
      <c r="A53" s="5" t="s">
        <v>2</v>
      </c>
      <c r="B53" s="7"/>
      <c r="C53" s="7">
        <f>C51/B51-1</f>
        <v>0.41271076523994821</v>
      </c>
    </row>
    <row r="54" spans="1:3" ht="15.75" thickBot="1" x14ac:dyDescent="0.3">
      <c r="A54" s="8" t="s">
        <v>3</v>
      </c>
      <c r="B54" s="9">
        <f>B51/$B$87</f>
        <v>1.0406234562735692E-2</v>
      </c>
      <c r="C54" s="9">
        <f>C51/$C$87</f>
        <v>1.3111738689741016E-2</v>
      </c>
    </row>
    <row r="55" spans="1:3" x14ac:dyDescent="0.25">
      <c r="A55" s="3" t="s">
        <v>10</v>
      </c>
      <c r="B55" s="4">
        <v>3236</v>
      </c>
      <c r="C55" s="4">
        <v>3854</v>
      </c>
    </row>
    <row r="56" spans="1:3" x14ac:dyDescent="0.25">
      <c r="A56" s="5" t="s">
        <v>1</v>
      </c>
      <c r="B56" s="6"/>
      <c r="C56" s="6">
        <f>C55-B55</f>
        <v>618</v>
      </c>
    </row>
    <row r="57" spans="1:3" x14ac:dyDescent="0.25">
      <c r="A57" s="5" t="s">
        <v>2</v>
      </c>
      <c r="B57" s="7"/>
      <c r="C57" s="7">
        <f>C55/B55-1</f>
        <v>0.19097651421508033</v>
      </c>
    </row>
    <row r="58" spans="1:3" ht="15.75" thickBot="1" x14ac:dyDescent="0.3">
      <c r="A58" s="8" t="s">
        <v>3</v>
      </c>
      <c r="B58" s="9">
        <f>B55/B$87</f>
        <v>8.7352983255545268E-3</v>
      </c>
      <c r="C58" s="9">
        <f>C55/C$87</f>
        <v>9.2788543720642436E-3</v>
      </c>
    </row>
    <row r="59" spans="1:3" x14ac:dyDescent="0.25">
      <c r="A59" s="3" t="s">
        <v>23</v>
      </c>
      <c r="B59" s="4">
        <v>3562</v>
      </c>
      <c r="C59" s="4">
        <v>3591</v>
      </c>
    </row>
    <row r="60" spans="1:3" x14ac:dyDescent="0.25">
      <c r="A60" s="5" t="s">
        <v>1</v>
      </c>
      <c r="B60" s="6"/>
      <c r="C60" s="6">
        <f>C59-B59</f>
        <v>29</v>
      </c>
    </row>
    <row r="61" spans="1:3" x14ac:dyDescent="0.25">
      <c r="A61" s="5" t="s">
        <v>2</v>
      </c>
      <c r="B61" s="7"/>
      <c r="C61" s="7">
        <f>C59/B59-1</f>
        <v>8.1414935429533486E-3</v>
      </c>
    </row>
    <row r="62" spans="1:3" ht="15.75" thickBot="1" x14ac:dyDescent="0.3">
      <c r="A62" s="8" t="s">
        <v>3</v>
      </c>
      <c r="B62" s="9">
        <f>B59/B$87</f>
        <v>9.6153067477210211E-3</v>
      </c>
      <c r="C62" s="9">
        <f>C59/C$87</f>
        <v>8.6456580306389988E-3</v>
      </c>
    </row>
    <row r="63" spans="1:3" x14ac:dyDescent="0.25">
      <c r="A63" s="3" t="s">
        <v>14</v>
      </c>
      <c r="B63" s="4">
        <v>882</v>
      </c>
      <c r="C63" s="4">
        <v>636</v>
      </c>
    </row>
    <row r="64" spans="1:3" x14ac:dyDescent="0.25">
      <c r="A64" s="5" t="s">
        <v>1</v>
      </c>
      <c r="B64" s="6"/>
      <c r="C64" s="14">
        <f>C63-B63</f>
        <v>-246</v>
      </c>
    </row>
    <row r="65" spans="1:3" x14ac:dyDescent="0.25">
      <c r="A65" s="5" t="s">
        <v>2</v>
      </c>
      <c r="B65" s="7"/>
      <c r="C65" s="7">
        <f>C63/B63-1</f>
        <v>-0.27891156462585032</v>
      </c>
    </row>
    <row r="66" spans="1:3" ht="15.75" thickBot="1" x14ac:dyDescent="0.3">
      <c r="A66" s="8" t="s">
        <v>3</v>
      </c>
      <c r="B66" s="9">
        <f>B63/B$87</f>
        <v>2.3808816820578161E-3</v>
      </c>
      <c r="C66" s="9">
        <f>C63/C$87</f>
        <v>1.5312276545492629E-3</v>
      </c>
    </row>
    <row r="67" spans="1:3" x14ac:dyDescent="0.25">
      <c r="A67" s="3" t="s">
        <v>11</v>
      </c>
      <c r="B67" s="4"/>
      <c r="C67" s="4">
        <v>583</v>
      </c>
    </row>
    <row r="68" spans="1:3" x14ac:dyDescent="0.25">
      <c r="A68" s="5" t="s">
        <v>1</v>
      </c>
      <c r="B68" s="6"/>
      <c r="C68" s="6">
        <f>C67-B67</f>
        <v>583</v>
      </c>
    </row>
    <row r="69" spans="1:3" x14ac:dyDescent="0.25">
      <c r="A69" s="5" t="s">
        <v>2</v>
      </c>
      <c r="B69" s="7"/>
      <c r="C69" s="7" t="s">
        <v>4</v>
      </c>
    </row>
    <row r="70" spans="1:3" ht="15.75" thickBot="1" x14ac:dyDescent="0.3">
      <c r="A70" s="8" t="s">
        <v>3</v>
      </c>
      <c r="B70" s="9">
        <f>B67/B$87</f>
        <v>0</v>
      </c>
      <c r="C70" s="9">
        <f>C67/C$87</f>
        <v>1.403625350003491E-3</v>
      </c>
    </row>
    <row r="71" spans="1:3" x14ac:dyDescent="0.25">
      <c r="A71" s="3" t="s">
        <v>22</v>
      </c>
      <c r="B71" s="4">
        <v>87</v>
      </c>
      <c r="C71" s="4">
        <v>236</v>
      </c>
    </row>
    <row r="72" spans="1:3" x14ac:dyDescent="0.25">
      <c r="A72" s="5" t="s">
        <v>1</v>
      </c>
      <c r="B72" s="6"/>
      <c r="C72" s="6">
        <f>C71-B71</f>
        <v>149</v>
      </c>
    </row>
    <row r="73" spans="1:3" x14ac:dyDescent="0.25">
      <c r="A73" s="5" t="s">
        <v>2</v>
      </c>
      <c r="B73" s="7"/>
      <c r="C73" s="7">
        <f>C71/B71-1</f>
        <v>1.7126436781609193</v>
      </c>
    </row>
    <row r="74" spans="1:3" ht="15.75" thickBot="1" x14ac:dyDescent="0.3">
      <c r="A74" s="8" t="s">
        <v>3</v>
      </c>
      <c r="B74" s="9">
        <f>B71/B$87</f>
        <v>2.3484887340026076E-4</v>
      </c>
      <c r="C74" s="9">
        <f>C71/C$87</f>
        <v>5.6819139382645605E-4</v>
      </c>
    </row>
    <row r="75" spans="1:3" x14ac:dyDescent="0.25">
      <c r="A75" s="3" t="s">
        <v>25</v>
      </c>
      <c r="B75" s="4">
        <v>46</v>
      </c>
      <c r="C75" s="4">
        <v>42</v>
      </c>
    </row>
    <row r="76" spans="1:3" x14ac:dyDescent="0.25">
      <c r="A76" s="5" t="s">
        <v>1</v>
      </c>
      <c r="B76" s="6"/>
      <c r="C76" s="14">
        <f>C75-B75</f>
        <v>-4</v>
      </c>
    </row>
    <row r="77" spans="1:3" x14ac:dyDescent="0.25">
      <c r="A77" s="5" t="s">
        <v>5</v>
      </c>
      <c r="B77" s="7"/>
      <c r="C77" s="7">
        <f>C75/B75-1</f>
        <v>-8.6956521739130488E-2</v>
      </c>
    </row>
    <row r="78" spans="1:3" ht="15.75" thickBot="1" x14ac:dyDescent="0.3">
      <c r="A78" s="8" t="s">
        <v>3</v>
      </c>
      <c r="B78" s="9">
        <f>B75/B$87</f>
        <v>1.2417296754496546E-4</v>
      </c>
      <c r="C78" s="9">
        <f>C75/C$87</f>
        <v>1.0111880737589473E-4</v>
      </c>
    </row>
    <row r="79" spans="1:3" x14ac:dyDescent="0.25">
      <c r="A79" s="3" t="s">
        <v>28</v>
      </c>
      <c r="B79" s="4">
        <v>386</v>
      </c>
      <c r="C79" s="4">
        <v>0</v>
      </c>
    </row>
    <row r="80" spans="1:3" x14ac:dyDescent="0.25">
      <c r="A80" s="5" t="s">
        <v>1</v>
      </c>
      <c r="B80" s="6"/>
      <c r="C80" s="14">
        <f>C79-B79</f>
        <v>-386</v>
      </c>
    </row>
    <row r="81" spans="1:3" x14ac:dyDescent="0.25">
      <c r="A81" s="5" t="s">
        <v>5</v>
      </c>
      <c r="B81" s="7"/>
      <c r="C81" s="7">
        <f>C79/B79-1</f>
        <v>-1</v>
      </c>
    </row>
    <row r="82" spans="1:3" ht="15.75" thickBot="1" x14ac:dyDescent="0.3">
      <c r="A82" s="8" t="s">
        <v>3</v>
      </c>
      <c r="B82" s="9">
        <f>B79/B$87</f>
        <v>1.0419731624425363E-3</v>
      </c>
      <c r="C82" s="9">
        <f>C79/C$87</f>
        <v>0</v>
      </c>
    </row>
    <row r="83" spans="1:3" x14ac:dyDescent="0.25">
      <c r="A83" s="3" t="s">
        <v>29</v>
      </c>
      <c r="B83" s="4">
        <v>680</v>
      </c>
      <c r="C83" s="4">
        <v>0</v>
      </c>
    </row>
    <row r="84" spans="1:3" x14ac:dyDescent="0.25">
      <c r="A84" s="5" t="s">
        <v>1</v>
      </c>
      <c r="B84" s="6"/>
      <c r="C84" s="14">
        <f>C83-B83</f>
        <v>-680</v>
      </c>
    </row>
    <row r="85" spans="1:3" x14ac:dyDescent="0.25">
      <c r="A85" s="5" t="s">
        <v>5</v>
      </c>
      <c r="B85" s="7"/>
      <c r="C85" s="7">
        <f>C83/B83-1</f>
        <v>-1</v>
      </c>
    </row>
    <row r="86" spans="1:3" ht="15.75" thickBot="1" x14ac:dyDescent="0.3">
      <c r="A86" s="8" t="s">
        <v>3</v>
      </c>
      <c r="B86" s="9">
        <f>B83/B$87</f>
        <v>1.8356003897951416E-3</v>
      </c>
      <c r="C86" s="9">
        <f>C83/C$87</f>
        <v>0</v>
      </c>
    </row>
    <row r="87" spans="1:3" x14ac:dyDescent="0.25">
      <c r="A87" s="3" t="s">
        <v>26</v>
      </c>
      <c r="B87" s="4">
        <f>B3+B7+B11+B15+B19+B23+B27+B31+B35+B39+B43+B47+B51+B55+B59+B63+B67+B71+B75+B79+B83</f>
        <v>370451</v>
      </c>
      <c r="C87" s="4">
        <f>C3+C7+C11+C15+C19+C23+C27+C31+C35+C39+C43+C47+C51+C55+C59+C63+C67+C71+C75+C79+C83</f>
        <v>415353</v>
      </c>
    </row>
    <row r="88" spans="1:3" x14ac:dyDescent="0.25">
      <c r="A88" s="5" t="s">
        <v>6</v>
      </c>
      <c r="B88" s="6"/>
      <c r="C88" s="6">
        <f>C87-B87</f>
        <v>44902</v>
      </c>
    </row>
    <row r="89" spans="1:3" ht="15.75" thickBot="1" x14ac:dyDescent="0.3">
      <c r="A89" s="5" t="s">
        <v>5</v>
      </c>
      <c r="B89" s="7"/>
      <c r="C89" s="7">
        <f>C87/B87-1</f>
        <v>0.12120901279791396</v>
      </c>
    </row>
    <row r="90" spans="1:3" ht="30" customHeight="1" thickBot="1" x14ac:dyDescent="0.3">
      <c r="A90" s="12" t="s">
        <v>27</v>
      </c>
      <c r="B90" s="12"/>
      <c r="C90" s="1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 Mercurio</cp:lastModifiedBy>
  <dcterms:created xsi:type="dcterms:W3CDTF">2015-01-19T18:31:12Z</dcterms:created>
  <dcterms:modified xsi:type="dcterms:W3CDTF">2015-08-04T15:31:37Z</dcterms:modified>
</cp:coreProperties>
</file>